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День 02 ВТ/02 ВТ Здоровое питание/"/>
    </mc:Choice>
  </mc:AlternateContent>
  <xr:revisionPtr revIDLastSave="0" documentId="13_ncr:1_{EA4BD949-D802-8D4B-A313-FF29F4033B76}" xr6:coauthVersionLast="45" xr6:coauthVersionMax="45" xr10:uidLastSave="{00000000-0000-0000-0000-000000000000}"/>
  <bookViews>
    <workbookView xWindow="10240" yWindow="460" windowWidth="18560" windowHeight="11760" xr2:uid="{00000000-000D-0000-FFFF-FFFF00000000}"/>
  </bookViews>
  <sheets>
    <sheet name="Отдача" sheetId="1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4" l="1"/>
  <c r="I16" i="14"/>
  <c r="H16" i="14"/>
  <c r="E15" i="14"/>
  <c r="I15" i="14"/>
  <c r="H15" i="14"/>
  <c r="E14" i="14"/>
  <c r="I14" i="14"/>
  <c r="H14" i="14"/>
  <c r="E13" i="14"/>
  <c r="I13" i="14"/>
  <c r="H13" i="14"/>
  <c r="D26" i="14"/>
  <c r="M16" i="14"/>
  <c r="I12" i="14"/>
  <c r="H12" i="14"/>
  <c r="E12" i="14"/>
  <c r="I11" i="14"/>
  <c r="H11" i="14"/>
  <c r="E11" i="14"/>
  <c r="E10" i="14"/>
  <c r="E9" i="14"/>
  <c r="H10" i="14" l="1"/>
  <c r="I10" i="14"/>
  <c r="I9" i="14" l="1"/>
  <c r="I26" i="14" s="1"/>
  <c r="H9" i="14"/>
  <c r="H26" i="14" s="1"/>
  <c r="M10" i="14" l="1"/>
  <c r="M9" i="14" s="1"/>
  <c r="M12" i="14" s="1"/>
</calcChain>
</file>

<file path=xl/sharedStrings.xml><?xml version="1.0" encoding="utf-8"?>
<sst xmlns="http://schemas.openxmlformats.org/spreadsheetml/2006/main" count="37" uniqueCount="35">
  <si>
    <t>Ингредиенты</t>
  </si>
  <si>
    <t>Нетто</t>
  </si>
  <si>
    <t>Брутто</t>
  </si>
  <si>
    <t>Цена за 1 кг</t>
  </si>
  <si>
    <t>Выход порции (гр)</t>
  </si>
  <si>
    <t>Выход:</t>
  </si>
  <si>
    <t>Технология приготовления:</t>
  </si>
  <si>
    <t>Фото:</t>
  </si>
  <si>
    <t>Себестоимость</t>
  </si>
  <si>
    <t>Итог:</t>
  </si>
  <si>
    <t>Потери</t>
  </si>
  <si>
    <t xml:space="preserve">Выход готовой порции </t>
  </si>
  <si>
    <t>Вес продукта до г/о (гр)</t>
  </si>
  <si>
    <t>Отход</t>
  </si>
  <si>
    <t>Стоимость порции</t>
  </si>
  <si>
    <t>Горячая обработка (отход)</t>
  </si>
  <si>
    <r>
      <rPr>
        <sz val="26"/>
        <color rgb="FFFF0000"/>
        <rFont val="Dubai Regular"/>
        <charset val="204"/>
      </rPr>
      <t>MENU-</t>
    </r>
    <r>
      <rPr>
        <sz val="26"/>
        <color theme="1"/>
        <rFont val="Dubai Regular"/>
        <charset val="204"/>
      </rPr>
      <t>Store</t>
    </r>
    <r>
      <rPr>
        <sz val="26"/>
        <color theme="1"/>
        <rFont val="Arial"/>
        <family val="2"/>
        <charset val="204"/>
      </rPr>
      <t xml:space="preserve"> </t>
    </r>
    <r>
      <rPr>
        <sz val="26"/>
        <color theme="1"/>
        <rFont val="Calibri Light (Заголовки)"/>
        <charset val="204"/>
      </rPr>
      <t>|</t>
    </r>
    <r>
      <rPr>
        <sz val="20"/>
        <color theme="1"/>
        <rFont val="Arial"/>
        <family val="2"/>
      </rPr>
      <t xml:space="preserve"> </t>
    </r>
    <r>
      <rPr>
        <b/>
        <sz val="16"/>
        <color theme="1"/>
        <rFont val="Arial Narrow"/>
        <family val="2"/>
      </rPr>
      <t>Готовое меню для бизнеса</t>
    </r>
  </si>
  <si>
    <r>
      <rPr>
        <i/>
        <sz val="14"/>
        <color theme="0" tint="-0.34998626667073579"/>
        <rFont val="Circe-Regular"/>
        <charset val="204"/>
      </rPr>
      <t>открыть</t>
    </r>
    <r>
      <rPr>
        <sz val="18"/>
        <color theme="1"/>
        <rFont val="Circe-Regular"/>
        <charset val="204"/>
      </rPr>
      <t xml:space="preserve">   </t>
    </r>
    <r>
      <rPr>
        <u/>
        <sz val="22"/>
        <color rgb="FFFF0000"/>
        <rFont val="Circe-Regular"/>
        <charset val="204"/>
      </rPr>
      <t>Сайт</t>
    </r>
  </si>
  <si>
    <r>
      <rPr>
        <i/>
        <sz val="14"/>
        <color theme="0" tint="-0.34998626667073579"/>
        <rFont val="Circe-Regular"/>
        <charset val="204"/>
      </rPr>
      <t>открыть</t>
    </r>
    <r>
      <rPr>
        <i/>
        <sz val="16"/>
        <color theme="1"/>
        <rFont val="Circe-Regular"/>
        <charset val="204"/>
      </rPr>
      <t xml:space="preserve"> </t>
    </r>
    <r>
      <rPr>
        <sz val="16"/>
        <color theme="1"/>
        <rFont val="Circe-Regular"/>
        <charset val="204"/>
      </rPr>
      <t xml:space="preserve">  </t>
    </r>
    <r>
      <rPr>
        <u/>
        <sz val="22"/>
        <color rgb="FF0070C0"/>
        <rFont val="Circe-Regular"/>
        <charset val="204"/>
      </rPr>
      <t>Facebook</t>
    </r>
  </si>
  <si>
    <t>Стоимость упаковки</t>
  </si>
  <si>
    <t>Пищевая ценность</t>
  </si>
  <si>
    <t xml:space="preserve">Белки </t>
  </si>
  <si>
    <t>Жиры</t>
  </si>
  <si>
    <t>Углеводы</t>
  </si>
  <si>
    <t>Калорийность</t>
  </si>
  <si>
    <t>Грушевые маффины на амарантовой муке</t>
  </si>
  <si>
    <t>Молоко пастеризованное 2,5% жирн.</t>
  </si>
  <si>
    <t>Масло сливочное несолёное</t>
  </si>
  <si>
    <t>Мёд натуральный</t>
  </si>
  <si>
    <t>Сода пищевая</t>
  </si>
  <si>
    <t>Груша свежая</t>
  </si>
  <si>
    <t>Амарантовая мука</t>
  </si>
  <si>
    <t>Яйца куриные</t>
  </si>
  <si>
    <t>Мука Пшеничная высшего сорта</t>
  </si>
  <si>
    <r>
      <t>1. Растопить масло, затем влить молоко, чтобы масло немного остыло, и венчиком вбить туда яйцо, затем добавить мёд.
2. Смешать муку, разрыхлитель, соль, тщательно размешать венчиком.
3. Смешать жидкие и сухие ингредиенты.
4. Груши нарезать средним кубиком и замешать в тесто. Выпекать при температуре 170</t>
    </r>
    <r>
      <rPr>
        <vertAlign val="superscript"/>
        <sz val="16"/>
        <rFont val="Arial"/>
        <family val="2"/>
        <charset val="204"/>
      </rPr>
      <t>о</t>
    </r>
    <r>
      <rPr>
        <sz val="16"/>
        <rFont val="Arial"/>
        <family val="2"/>
        <charset val="204"/>
      </rPr>
      <t>С до готовности.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</si>
</sst>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&quot;₽&quot;"/>
    <numFmt numFmtId="165" formatCode="0.0"/>
    <numFmt numFmtId="166" formatCode="#,##0\ &quot;₽&quot;"/>
  </numFmts>
  <fonts count="68">
    <font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2" tint="-0.249977111117893"/>
      <name val="Arial"/>
      <family val="2"/>
      <charset val="204"/>
    </font>
    <font>
      <i/>
      <sz val="9"/>
      <color theme="2" tint="-0.249977111117893"/>
      <name val="Calibri"/>
      <family val="2"/>
      <scheme val="minor"/>
    </font>
    <font>
      <sz val="14"/>
      <name val="Bahnschrift SemiBold"/>
      <family val="2"/>
    </font>
    <font>
      <sz val="9"/>
      <name val="Bahnschrift SemiBold"/>
      <family val="2"/>
    </font>
    <font>
      <b/>
      <sz val="10"/>
      <name val="Bahnschrift SemiBold"/>
      <family val="2"/>
    </font>
    <font>
      <sz val="12"/>
      <color theme="1"/>
      <name val="Arial"/>
      <family val="2"/>
    </font>
    <font>
      <sz val="10"/>
      <color theme="2" tint="-0.249977111117893"/>
      <name val="Calibri"/>
      <family val="2"/>
      <charset val="204"/>
      <scheme val="minor"/>
    </font>
    <font>
      <sz val="12"/>
      <name val="Arial"/>
      <family val="2"/>
    </font>
    <font>
      <sz val="10"/>
      <color theme="1"/>
      <name val="Calibri"/>
      <family val="2"/>
      <charset val="204"/>
      <scheme val="minor"/>
    </font>
    <font>
      <sz val="14"/>
      <color rgb="FFFF0000"/>
      <name val="Bahnschrift SemiBold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  <charset val="204"/>
    </font>
    <font>
      <sz val="14"/>
      <name val="Bahnschrift SemiBold"/>
      <charset val="204"/>
    </font>
    <font>
      <sz val="9"/>
      <color theme="0" tint="-0.499984740745262"/>
      <name val="Arial"/>
      <family val="2"/>
      <charset val="204"/>
    </font>
    <font>
      <sz val="9"/>
      <color theme="0" tint="-0.499984740745262"/>
      <name val="Calibri"/>
      <family val="2"/>
      <charset val="204"/>
      <scheme val="minor"/>
    </font>
    <font>
      <sz val="11"/>
      <color theme="1"/>
      <name val="Arial Narrow Bold Italic"/>
      <charset val="204"/>
    </font>
    <font>
      <sz val="10"/>
      <name val="Arial"/>
      <family val="2"/>
    </font>
    <font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Arial"/>
      <family val="2"/>
    </font>
    <font>
      <sz val="26"/>
      <color theme="1"/>
      <name val="Calibri Light (Заголовки)"/>
      <charset val="204"/>
    </font>
    <font>
      <sz val="20"/>
      <color theme="1"/>
      <name val="Arial"/>
      <family val="2"/>
      <charset val="204"/>
    </font>
    <font>
      <u/>
      <sz val="18"/>
      <color rgb="FFFF0000"/>
      <name val="Circe-Regular"/>
      <charset val="204"/>
    </font>
    <font>
      <sz val="16"/>
      <color theme="1"/>
      <name val="Circe-Regular"/>
      <charset val="204"/>
    </font>
    <font>
      <u/>
      <sz val="22"/>
      <color rgb="FFFF0000"/>
      <name val="Circe-Regular"/>
      <charset val="204"/>
    </font>
    <font>
      <u/>
      <sz val="21"/>
      <color rgb="FFFF0000"/>
      <name val="Circe-Regular"/>
      <charset val="204"/>
    </font>
    <font>
      <sz val="18"/>
      <color theme="1"/>
      <name val="Circe-Regular"/>
      <charset val="204"/>
    </font>
    <font>
      <u/>
      <sz val="22"/>
      <color rgb="FF0070C0"/>
      <name val="Circe-Regular"/>
      <charset val="204"/>
    </font>
    <font>
      <sz val="26"/>
      <color rgb="FFFF0000"/>
      <name val="Dubai Regular"/>
      <charset val="204"/>
    </font>
    <font>
      <sz val="26"/>
      <color theme="1"/>
      <name val="Dubai Regular"/>
      <charset val="204"/>
    </font>
    <font>
      <sz val="26"/>
      <color theme="1"/>
      <name val="Arial"/>
      <family val="2"/>
      <charset val="204"/>
    </font>
    <font>
      <b/>
      <sz val="16"/>
      <color theme="1"/>
      <name val="Arial Narrow"/>
      <family val="2"/>
    </font>
    <font>
      <b/>
      <sz val="11"/>
      <name val="Century Gothic"/>
      <family val="1"/>
    </font>
    <font>
      <sz val="14"/>
      <name val="Candara"/>
      <family val="2"/>
    </font>
    <font>
      <sz val="12"/>
      <color theme="2" tint="-0.749992370372631"/>
      <name val="Calibri"/>
      <family val="2"/>
    </font>
    <font>
      <sz val="12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b/>
      <sz val="14"/>
      <name val="Century Gothic"/>
      <family val="1"/>
    </font>
    <font>
      <i/>
      <sz val="14"/>
      <color theme="0" tint="-0.34998626667073579"/>
      <name val="Circe-Regular"/>
      <charset val="204"/>
    </font>
    <font>
      <i/>
      <sz val="16"/>
      <color theme="1"/>
      <name val="Circe-Regular"/>
      <charset val="204"/>
    </font>
    <font>
      <b/>
      <sz val="13"/>
      <name val="Century Gothic Полужирный"/>
      <charset val="204"/>
    </font>
    <font>
      <b/>
      <sz val="13"/>
      <color theme="5" tint="-0.249977111117893"/>
      <name val="Arial"/>
      <family val="2"/>
    </font>
    <font>
      <sz val="10"/>
      <color theme="2" tint="-0.249977111117893"/>
      <name val="Arial"/>
      <family val="2"/>
      <charset val="204"/>
    </font>
    <font>
      <sz val="10"/>
      <color theme="2" tint="-0.249977111117893"/>
      <name val="Arial"/>
      <family val="2"/>
    </font>
    <font>
      <b/>
      <sz val="13"/>
      <color theme="9" tint="-0.249977111117893"/>
      <name val="Century Gothic"/>
      <family val="1"/>
    </font>
    <font>
      <sz val="12"/>
      <color theme="1" tint="0.249977111117893"/>
      <name val="Century Gothic"/>
      <family val="1"/>
    </font>
    <font>
      <sz val="11"/>
      <color theme="1"/>
      <name val="Century Gothic"/>
      <family val="1"/>
    </font>
    <font>
      <b/>
      <sz val="10"/>
      <name val="Century Gothic"/>
      <family val="1"/>
    </font>
    <font>
      <sz val="9"/>
      <color theme="1"/>
      <name val="Century Gothic"/>
      <family val="1"/>
    </font>
    <font>
      <sz val="16"/>
      <name val="Arial"/>
      <family val="2"/>
      <charset val="204"/>
    </font>
    <font>
      <b/>
      <sz val="14"/>
      <color theme="2" tint="-0.749992370372631"/>
      <name val="Century Gothic"/>
      <family val="1"/>
    </font>
    <font>
      <sz val="16"/>
      <name val="Calibri"/>
      <family val="2"/>
      <scheme val="minor"/>
    </font>
    <font>
      <sz val="14"/>
      <color theme="1" tint="0.499984740745262"/>
      <name val="Century Gothic"/>
      <family val="1"/>
    </font>
    <font>
      <sz val="12"/>
      <color theme="1"/>
      <name val="Century Gothic"/>
      <family val="1"/>
    </font>
    <font>
      <b/>
      <sz val="14"/>
      <color theme="9" tint="0.39997558519241921"/>
      <name val="Century Gothic"/>
      <family val="1"/>
    </font>
    <font>
      <b/>
      <sz val="14"/>
      <color theme="8" tint="0.39997558519241921"/>
      <name val="Century Gothic"/>
      <family val="1"/>
    </font>
    <font>
      <sz val="14"/>
      <color theme="1"/>
      <name val="Century Gothic"/>
      <family val="1"/>
    </font>
    <font>
      <b/>
      <sz val="14"/>
      <color rgb="FFE593EA"/>
      <name val="Century Gothic"/>
      <family val="1"/>
    </font>
    <font>
      <sz val="12"/>
      <color theme="1" tint="0.499984740745262"/>
      <name val="Century Gothic"/>
      <family val="1"/>
    </font>
    <font>
      <sz val="16"/>
      <name val="Arial"/>
      <family val="2"/>
    </font>
    <font>
      <vertAlign val="superscript"/>
      <sz val="16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9" tint="0.59999389629810485"/>
        <bgColor rgb="FFF4CCCC"/>
      </patternFill>
    </fill>
    <fill>
      <patternFill patternType="solid">
        <fgColor rgb="FFEB9A9E"/>
        <bgColor rgb="FFD8D8D8"/>
      </patternFill>
    </fill>
    <fill>
      <patternFill patternType="solid">
        <fgColor theme="9" tint="0.39997558519241921"/>
        <bgColor rgb="FFD9D9D9"/>
      </patternFill>
    </fill>
    <fill>
      <patternFill patternType="solid">
        <fgColor rgb="FFE593EA"/>
        <bgColor indexed="64"/>
      </patternFill>
    </fill>
    <fill>
      <patternFill patternType="solid">
        <fgColor rgb="FFFCDEFD"/>
        <bgColor rgb="FFFFFFFF"/>
      </patternFill>
    </fill>
    <fill>
      <patternFill patternType="solid">
        <fgColor rgb="FFE593EA"/>
        <bgColor rgb="FFFFFFFF"/>
      </patternFill>
    </fill>
  </fills>
  <borders count="46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/>
      <top style="thin">
        <color theme="1" tint="0.34998626667073579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rgb="FF99999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5" borderId="0" xfId="0" applyFont="1" applyFill="1"/>
    <xf numFmtId="0" fontId="2" fillId="5" borderId="0" xfId="0" applyFont="1" applyFill="1"/>
    <xf numFmtId="0" fontId="0" fillId="5" borderId="0" xfId="0" applyFont="1" applyFill="1" applyAlignment="1"/>
    <xf numFmtId="0" fontId="3" fillId="5" borderId="0" xfId="0" applyFont="1" applyFill="1" applyAlignment="1">
      <alignment horizontal="left" vertical="top" wrapText="1"/>
    </xf>
    <xf numFmtId="0" fontId="0" fillId="7" borderId="0" xfId="0" applyFont="1" applyFill="1"/>
    <xf numFmtId="0" fontId="3" fillId="5" borderId="0" xfId="0" applyFont="1" applyFill="1" applyAlignment="1">
      <alignment horizontal="center"/>
    </xf>
    <xf numFmtId="0" fontId="7" fillId="4" borderId="0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indent="1"/>
    </xf>
    <xf numFmtId="164" fontId="8" fillId="4" borderId="0" xfId="0" applyNumberFormat="1" applyFont="1" applyFill="1" applyBorder="1" applyAlignment="1">
      <alignment horizontal="center" vertical="center"/>
    </xf>
    <xf numFmtId="166" fontId="13" fillId="4" borderId="6" xfId="0" applyNumberFormat="1" applyFont="1" applyFill="1" applyBorder="1" applyAlignment="1">
      <alignment vertical="center"/>
    </xf>
    <xf numFmtId="166" fontId="6" fillId="4" borderId="5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/>
    <xf numFmtId="0" fontId="18" fillId="5" borderId="0" xfId="0" applyFont="1" applyFill="1" applyBorder="1" applyAlignment="1">
      <alignment horizontal="left" vertical="top"/>
    </xf>
    <xf numFmtId="165" fontId="18" fillId="5" borderId="0" xfId="0" applyNumberFormat="1" applyFont="1" applyFill="1" applyBorder="1" applyAlignment="1">
      <alignment horizontal="center" vertical="top"/>
    </xf>
    <xf numFmtId="0" fontId="18" fillId="5" borderId="0" xfId="0" applyFont="1" applyFill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166" fontId="19" fillId="5" borderId="0" xfId="0" applyNumberFormat="1" applyFont="1" applyFill="1" applyBorder="1" applyAlignment="1">
      <alignment vertical="top"/>
    </xf>
    <xf numFmtId="1" fontId="17" fillId="11" borderId="2" xfId="0" applyNumberFormat="1" applyFont="1" applyFill="1" applyBorder="1" applyAlignment="1">
      <alignment horizontal="right" vertical="center" indent="1"/>
    </xf>
    <xf numFmtId="0" fontId="21" fillId="5" borderId="0" xfId="0" applyFont="1" applyFill="1" applyBorder="1" applyAlignment="1"/>
    <xf numFmtId="0" fontId="9" fillId="5" borderId="0" xfId="0" applyFont="1" applyFill="1" applyBorder="1" applyAlignment="1"/>
    <xf numFmtId="166" fontId="10" fillId="12" borderId="15" xfId="0" applyNumberFormat="1" applyFont="1" applyFill="1" applyBorder="1"/>
    <xf numFmtId="166" fontId="10" fillId="12" borderId="16" xfId="0" applyNumberFormat="1" applyFont="1" applyFill="1" applyBorder="1"/>
    <xf numFmtId="0" fontId="14" fillId="12" borderId="31" xfId="0" applyFont="1" applyFill="1" applyBorder="1" applyAlignment="1">
      <alignment horizontal="left" indent="1"/>
    </xf>
    <xf numFmtId="165" fontId="15" fillId="13" borderId="32" xfId="0" applyNumberFormat="1" applyFont="1" applyFill="1" applyBorder="1" applyAlignment="1">
      <alignment horizontal="right" indent="1"/>
    </xf>
    <xf numFmtId="9" fontId="20" fillId="13" borderId="33" xfId="0" applyNumberFormat="1" applyFont="1" applyFill="1" applyBorder="1" applyAlignment="1">
      <alignment horizontal="right" indent="1"/>
    </xf>
    <xf numFmtId="165" fontId="4" fillId="9" borderId="24" xfId="0" applyNumberFormat="1" applyFont="1" applyFill="1" applyBorder="1" applyAlignment="1">
      <alignment horizontal="right" indent="1"/>
    </xf>
    <xf numFmtId="9" fontId="14" fillId="10" borderId="2" xfId="0" applyNumberFormat="1" applyFont="1" applyFill="1" applyBorder="1" applyAlignment="1">
      <alignment horizontal="right" vertical="center" indent="1"/>
    </xf>
    <xf numFmtId="1" fontId="14" fillId="10" borderId="2" xfId="0" applyNumberFormat="1" applyFont="1" applyFill="1" applyBorder="1" applyAlignment="1">
      <alignment horizontal="right" vertical="center" indent="1"/>
    </xf>
    <xf numFmtId="0" fontId="22" fillId="5" borderId="0" xfId="0" applyFont="1" applyFill="1"/>
    <xf numFmtId="0" fontId="23" fillId="5" borderId="0" xfId="0" applyFont="1" applyFill="1"/>
    <xf numFmtId="0" fontId="1" fillId="5" borderId="0" xfId="0" applyFont="1" applyFill="1"/>
    <xf numFmtId="0" fontId="22" fillId="5" borderId="0" xfId="0" applyFont="1" applyFill="1" applyAlignment="1"/>
    <xf numFmtId="0" fontId="22" fillId="0" borderId="0" xfId="0" applyFont="1" applyAlignment="1"/>
    <xf numFmtId="0" fontId="24" fillId="5" borderId="0" xfId="1" applyFill="1" applyAlignment="1">
      <alignment vertical="center"/>
    </xf>
    <xf numFmtId="0" fontId="25" fillId="5" borderId="0" xfId="0" applyFont="1" applyFill="1" applyAlignment="1"/>
    <xf numFmtId="0" fontId="29" fillId="5" borderId="0" xfId="1" applyFont="1" applyFill="1" applyAlignment="1">
      <alignment vertical="center"/>
    </xf>
    <xf numFmtId="0" fontId="32" fillId="5" borderId="0" xfId="1" applyFont="1" applyFill="1" applyAlignment="1">
      <alignment vertical="center"/>
    </xf>
    <xf numFmtId="164" fontId="11" fillId="16" borderId="37" xfId="0" applyNumberFormat="1" applyFont="1" applyFill="1" applyBorder="1" applyAlignment="1">
      <alignment horizontal="right"/>
    </xf>
    <xf numFmtId="0" fontId="40" fillId="5" borderId="30" xfId="0" applyFont="1" applyFill="1" applyBorder="1" applyAlignment="1">
      <alignment horizontal="left" vertical="center" wrapText="1" indent="1"/>
    </xf>
    <xf numFmtId="166" fontId="44" fillId="14" borderId="6" xfId="0" applyNumberFormat="1" applyFont="1" applyFill="1" applyBorder="1" applyAlignment="1">
      <alignment vertical="center"/>
    </xf>
    <xf numFmtId="165" fontId="47" fillId="2" borderId="11" xfId="0" applyNumberFormat="1" applyFont="1" applyFill="1" applyBorder="1" applyAlignment="1">
      <alignment horizontal="right" vertical="center" indent="1"/>
    </xf>
    <xf numFmtId="165" fontId="47" fillId="2" borderId="12" xfId="0" applyNumberFormat="1" applyFont="1" applyFill="1" applyBorder="1" applyAlignment="1">
      <alignment horizontal="right" vertical="center" indent="1"/>
    </xf>
    <xf numFmtId="9" fontId="48" fillId="2" borderId="10" xfId="0" applyNumberFormat="1" applyFont="1" applyFill="1" applyBorder="1" applyAlignment="1">
      <alignment horizontal="right" vertical="center" indent="1"/>
    </xf>
    <xf numFmtId="165" fontId="49" fillId="7" borderId="1" xfId="0" applyNumberFormat="1" applyFont="1" applyFill="1" applyBorder="1" applyAlignment="1">
      <alignment horizontal="right" vertical="center" indent="1"/>
    </xf>
    <xf numFmtId="166" fontId="50" fillId="5" borderId="13" xfId="0" applyNumberFormat="1" applyFont="1" applyFill="1" applyBorder="1" applyAlignment="1">
      <alignment horizontal="right" vertical="center" indent="1"/>
    </xf>
    <xf numFmtId="166" fontId="50" fillId="5" borderId="17" xfId="0" applyNumberFormat="1" applyFont="1" applyFill="1" applyBorder="1" applyAlignment="1">
      <alignment horizontal="right" vertical="center" indent="1"/>
    </xf>
    <xf numFmtId="166" fontId="50" fillId="5" borderId="14" xfId="0" applyNumberFormat="1" applyFont="1" applyFill="1" applyBorder="1" applyAlignment="1">
      <alignment horizontal="right" vertical="center" indent="1"/>
    </xf>
    <xf numFmtId="164" fontId="51" fillId="2" borderId="35" xfId="0" applyNumberFormat="1" applyFont="1" applyFill="1" applyBorder="1" applyAlignment="1">
      <alignment horizontal="right"/>
    </xf>
    <xf numFmtId="164" fontId="51" fillId="2" borderId="36" xfId="0" applyNumberFormat="1" applyFont="1" applyFill="1" applyBorder="1" applyAlignment="1">
      <alignment horizontal="right"/>
    </xf>
    <xf numFmtId="0" fontId="52" fillId="12" borderId="27" xfId="0" applyFont="1" applyFill="1" applyBorder="1" applyAlignment="1">
      <alignment horizontal="center" vertical="center"/>
    </xf>
    <xf numFmtId="0" fontId="39" fillId="13" borderId="28" xfId="0" applyFont="1" applyFill="1" applyBorder="1" applyAlignment="1">
      <alignment horizontal="center" vertical="center"/>
    </xf>
    <xf numFmtId="0" fontId="53" fillId="13" borderId="29" xfId="0" applyFont="1" applyFill="1" applyBorder="1" applyAlignment="1">
      <alignment horizontal="center" vertical="center"/>
    </xf>
    <xf numFmtId="0" fontId="53" fillId="9" borderId="34" xfId="0" applyFont="1" applyFill="1" applyBorder="1" applyAlignment="1">
      <alignment horizontal="center" vertical="center"/>
    </xf>
    <xf numFmtId="0" fontId="54" fillId="16" borderId="19" xfId="0" applyFont="1" applyFill="1" applyBorder="1" applyAlignment="1">
      <alignment horizontal="center" vertical="center"/>
    </xf>
    <xf numFmtId="0" fontId="55" fillId="12" borderId="26" xfId="0" applyFont="1" applyFill="1" applyBorder="1" applyAlignment="1">
      <alignment horizontal="center" vertical="center"/>
    </xf>
    <xf numFmtId="0" fontId="55" fillId="12" borderId="18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60" fillId="5" borderId="0" xfId="0" applyFont="1" applyFill="1" applyAlignment="1">
      <alignment horizontal="center"/>
    </xf>
    <xf numFmtId="164" fontId="6" fillId="4" borderId="5" xfId="0" applyNumberFormat="1" applyFont="1" applyFill="1" applyBorder="1" applyAlignment="1">
      <alignment vertical="center"/>
    </xf>
    <xf numFmtId="166" fontId="61" fillId="5" borderId="0" xfId="0" applyNumberFormat="1" applyFont="1" applyFill="1" applyAlignment="1">
      <alignment horizontal="center"/>
    </xf>
    <xf numFmtId="0" fontId="62" fillId="5" borderId="0" xfId="0" applyFont="1" applyFill="1" applyAlignment="1">
      <alignment horizontal="center"/>
    </xf>
    <xf numFmtId="0" fontId="63" fillId="5" borderId="0" xfId="0" applyFont="1" applyFill="1" applyAlignment="1">
      <alignment horizontal="center"/>
    </xf>
    <xf numFmtId="165" fontId="17" fillId="18" borderId="2" xfId="0" applyNumberFormat="1" applyFont="1" applyFill="1" applyBorder="1" applyAlignment="1">
      <alignment horizontal="right" vertical="center" indent="1"/>
    </xf>
    <xf numFmtId="0" fontId="64" fillId="5" borderId="0" xfId="0" applyFont="1" applyFill="1" applyAlignment="1">
      <alignment horizontal="center"/>
    </xf>
    <xf numFmtId="1" fontId="17" fillId="19" borderId="2" xfId="0" applyNumberFormat="1" applyFont="1" applyFill="1" applyBorder="1" applyAlignment="1">
      <alignment horizontal="right" vertical="center" indent="1"/>
    </xf>
    <xf numFmtId="0" fontId="65" fillId="5" borderId="0" xfId="0" applyFont="1" applyFill="1" applyAlignment="1"/>
    <xf numFmtId="0" fontId="23" fillId="5" borderId="0" xfId="0" applyFont="1" applyFill="1" applyAlignment="1">
      <alignment horizontal="left" indent="1"/>
    </xf>
    <xf numFmtId="0" fontId="56" fillId="0" borderId="38" xfId="0" applyFont="1" applyBorder="1" applyAlignment="1">
      <alignment horizontal="left" vertical="center" wrapText="1" indent="1"/>
    </xf>
    <xf numFmtId="0" fontId="66" fillId="0" borderId="39" xfId="0" applyFont="1" applyBorder="1" applyAlignment="1">
      <alignment horizontal="left" vertical="center" wrapText="1" indent="1"/>
    </xf>
    <xf numFmtId="0" fontId="66" fillId="0" borderId="40" xfId="0" applyFont="1" applyBorder="1" applyAlignment="1">
      <alignment horizontal="left" vertical="center" wrapText="1" indent="1"/>
    </xf>
    <xf numFmtId="0" fontId="66" fillId="0" borderId="41" xfId="0" applyFont="1" applyBorder="1" applyAlignment="1">
      <alignment horizontal="left" vertical="center" wrapText="1" indent="1"/>
    </xf>
    <xf numFmtId="0" fontId="66" fillId="0" borderId="0" xfId="0" applyFont="1" applyBorder="1" applyAlignment="1">
      <alignment horizontal="left" vertical="center" wrapText="1" indent="1"/>
    </xf>
    <xf numFmtId="0" fontId="66" fillId="0" borderId="42" xfId="0" applyFont="1" applyBorder="1" applyAlignment="1">
      <alignment horizontal="left" vertical="center" wrapText="1" indent="1"/>
    </xf>
    <xf numFmtId="0" fontId="66" fillId="0" borderId="43" xfId="0" applyFont="1" applyBorder="1" applyAlignment="1">
      <alignment horizontal="left" vertical="center" wrapText="1" indent="1"/>
    </xf>
    <xf numFmtId="0" fontId="66" fillId="0" borderId="44" xfId="0" applyFont="1" applyBorder="1" applyAlignment="1">
      <alignment horizontal="left" vertical="center" wrapText="1" indent="1"/>
    </xf>
    <xf numFmtId="0" fontId="66" fillId="0" borderId="45" xfId="0" applyFont="1" applyBorder="1" applyAlignment="1">
      <alignment horizontal="left" vertical="center" wrapText="1" indent="1"/>
    </xf>
    <xf numFmtId="0" fontId="56" fillId="5" borderId="0" xfId="0" applyFont="1" applyFill="1" applyBorder="1" applyAlignment="1">
      <alignment horizontal="left" vertical="center" wrapText="1" indent="1"/>
    </xf>
    <xf numFmtId="0" fontId="58" fillId="17" borderId="7" xfId="0" applyFont="1" applyFill="1" applyBorder="1" applyAlignment="1">
      <alignment horizontal="center" vertical="center"/>
    </xf>
    <xf numFmtId="0" fontId="58" fillId="17" borderId="9" xfId="0" applyFont="1" applyFill="1" applyBorder="1" applyAlignment="1">
      <alignment horizontal="center" vertical="center"/>
    </xf>
    <xf numFmtId="0" fontId="58" fillId="17" borderId="8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left" vertical="center" indent="1"/>
    </xf>
    <xf numFmtId="0" fontId="23" fillId="5" borderId="0" xfId="0" applyFont="1" applyFill="1" applyAlignment="1">
      <alignment horizontal="left" indent="1"/>
    </xf>
    <xf numFmtId="0" fontId="28" fillId="5" borderId="0" xfId="0" applyFont="1" applyFill="1" applyAlignment="1">
      <alignment horizontal="left" vertical="top" indent="1"/>
    </xf>
    <xf numFmtId="0" fontId="3" fillId="5" borderId="0" xfId="0" applyFont="1" applyFill="1" applyAlignment="1">
      <alignment horizontal="left" vertical="center" indent="1"/>
    </xf>
    <xf numFmtId="0" fontId="12" fillId="5" borderId="0" xfId="0" applyFont="1" applyFill="1" applyAlignment="1">
      <alignment horizontal="left" indent="1"/>
    </xf>
    <xf numFmtId="0" fontId="16" fillId="15" borderId="20" xfId="0" applyFont="1" applyFill="1" applyBorder="1" applyAlignment="1">
      <alignment horizontal="left" vertical="center" wrapText="1" indent="1"/>
    </xf>
    <xf numFmtId="0" fontId="16" fillId="15" borderId="21" xfId="0" applyFont="1" applyFill="1" applyBorder="1" applyAlignment="1">
      <alignment horizontal="left" vertical="center" wrapText="1" indent="1"/>
    </xf>
    <xf numFmtId="0" fontId="16" fillId="15" borderId="22" xfId="0" applyFont="1" applyFill="1" applyBorder="1" applyAlignment="1">
      <alignment horizontal="left" vertical="center" wrapText="1" indent="1"/>
    </xf>
    <xf numFmtId="0" fontId="16" fillId="15" borderId="23" xfId="0" applyFont="1" applyFill="1" applyBorder="1" applyAlignment="1">
      <alignment horizontal="left" vertical="center" wrapText="1" indent="1"/>
    </xf>
    <xf numFmtId="0" fontId="16" fillId="15" borderId="24" xfId="0" applyFont="1" applyFill="1" applyBorder="1" applyAlignment="1">
      <alignment horizontal="left" vertical="center" wrapText="1" indent="1"/>
    </xf>
    <xf numFmtId="0" fontId="16" fillId="15" borderId="25" xfId="0" applyFont="1" applyFill="1" applyBorder="1" applyAlignment="1">
      <alignment horizontal="left" vertical="center" wrapText="1" indent="1"/>
    </xf>
    <xf numFmtId="0" fontId="58" fillId="3" borderId="2" xfId="0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vertical="center"/>
    </xf>
    <xf numFmtId="0" fontId="41" fillId="4" borderId="3" xfId="0" applyFont="1" applyFill="1" applyBorder="1" applyAlignment="1">
      <alignment horizontal="left" vertical="center" indent="1"/>
    </xf>
    <xf numFmtId="0" fontId="41" fillId="4" borderId="4" xfId="0" applyFont="1" applyFill="1" applyBorder="1" applyAlignment="1">
      <alignment horizontal="left" vertical="center" indent="1"/>
    </xf>
    <xf numFmtId="0" fontId="57" fillId="8" borderId="3" xfId="0" applyFont="1" applyFill="1" applyBorder="1" applyAlignment="1">
      <alignment horizontal="left" vertical="center" indent="1"/>
    </xf>
    <xf numFmtId="0" fontId="57" fillId="8" borderId="4" xfId="0" applyFont="1" applyFill="1" applyBorder="1" applyAlignment="1">
      <alignment horizontal="left" vertical="center" indent="1"/>
    </xf>
    <xf numFmtId="0" fontId="58" fillId="6" borderId="7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58" fillId="6" borderId="8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left" vertical="center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EE3"/>
      <color rgb="FFE593EA"/>
      <color rgb="FFDF6DE9"/>
      <color rgb="FF9D83E9"/>
      <color rgb="FF9F56E9"/>
      <color rgb="FFE29AFD"/>
      <color rgb="FFFCDEFD"/>
      <color rgb="FFEB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996"/>
  <sheetViews>
    <sheetView tabSelected="1" topLeftCell="A5" zoomScale="75" workbookViewId="0">
      <selection activeCell="C5" sqref="C5:G6"/>
    </sheetView>
  </sheetViews>
  <sheetFormatPr baseColWidth="10" defaultColWidth="15.1640625" defaultRowHeight="16"/>
  <cols>
    <col min="1" max="2" width="3.1640625" style="2" customWidth="1"/>
    <col min="3" max="3" width="43.1640625" style="2" customWidth="1"/>
    <col min="4" max="4" width="11" style="2" customWidth="1"/>
    <col min="5" max="5" width="10.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14" width="2.33203125" style="2" customWidth="1"/>
    <col min="15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8" t="s">
        <v>16</v>
      </c>
      <c r="D2" s="88"/>
      <c r="E2" s="88"/>
      <c r="F2" s="88"/>
      <c r="G2" s="88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8"/>
      <c r="D3" s="88"/>
      <c r="E3" s="88"/>
      <c r="F3" s="88"/>
      <c r="G3" s="88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9"/>
      <c r="D4" s="90"/>
      <c r="E4" s="90"/>
      <c r="F4" s="90"/>
      <c r="G4" s="90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91" t="s">
        <v>25</v>
      </c>
      <c r="D5" s="92"/>
      <c r="E5" s="92"/>
      <c r="F5" s="92"/>
      <c r="G5" s="93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94"/>
      <c r="D6" s="95"/>
      <c r="E6" s="95"/>
      <c r="F6" s="95"/>
      <c r="G6" s="96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4" t="s">
        <v>0</v>
      </c>
      <c r="D8" s="55" t="s">
        <v>1</v>
      </c>
      <c r="E8" s="56" t="s">
        <v>13</v>
      </c>
      <c r="F8" s="57" t="s">
        <v>2</v>
      </c>
      <c r="G8" s="58" t="s">
        <v>3</v>
      </c>
      <c r="H8" s="59" t="s">
        <v>1</v>
      </c>
      <c r="I8" s="60" t="s">
        <v>2</v>
      </c>
      <c r="J8" s="3"/>
      <c r="K8" s="97" t="s">
        <v>8</v>
      </c>
      <c r="L8" s="98"/>
      <c r="M8" s="98"/>
      <c r="N8" s="5"/>
      <c r="O8" s="62"/>
      <c r="P8" s="5"/>
    </row>
    <row r="9" spans="1:16" ht="21" customHeight="1">
      <c r="A9" s="3"/>
      <c r="B9" s="14">
        <v>1</v>
      </c>
      <c r="C9" s="43" t="s">
        <v>26</v>
      </c>
      <c r="D9" s="45">
        <v>24</v>
      </c>
      <c r="E9" s="47">
        <f>(F9-D9)/F9</f>
        <v>0</v>
      </c>
      <c r="F9" s="48">
        <v>24</v>
      </c>
      <c r="G9" s="52">
        <v>55</v>
      </c>
      <c r="H9" s="49">
        <f t="shared" ref="H9:H16" si="0">D9/1000*G9</f>
        <v>1.32</v>
      </c>
      <c r="I9" s="50">
        <f t="shared" ref="I9:I16" si="1">F9/1000*G9</f>
        <v>1.32</v>
      </c>
      <c r="J9" s="3"/>
      <c r="K9" s="99" t="s">
        <v>14</v>
      </c>
      <c r="L9" s="100"/>
      <c r="M9" s="13">
        <f>SUM(I9:I24)+M10</f>
        <v>14.195</v>
      </c>
      <c r="N9" s="5"/>
      <c r="O9" s="63"/>
      <c r="P9" s="5"/>
    </row>
    <row r="10" spans="1:16" ht="21" customHeight="1">
      <c r="A10" s="3"/>
      <c r="B10" s="14">
        <v>2</v>
      </c>
      <c r="C10" s="43" t="s">
        <v>27</v>
      </c>
      <c r="D10" s="46">
        <v>5</v>
      </c>
      <c r="E10" s="47">
        <f t="shared" ref="E10:E16" si="2">(F10-D10)/F10</f>
        <v>0</v>
      </c>
      <c r="F10" s="48">
        <v>5</v>
      </c>
      <c r="G10" s="53">
        <v>440</v>
      </c>
      <c r="H10" s="49">
        <f t="shared" si="0"/>
        <v>2.2000000000000002</v>
      </c>
      <c r="I10" s="51">
        <f t="shared" si="1"/>
        <v>2.2000000000000002</v>
      </c>
      <c r="J10" s="3"/>
      <c r="K10" s="99" t="s">
        <v>10</v>
      </c>
      <c r="L10" s="100"/>
      <c r="M10" s="12">
        <f>H26-I26</f>
        <v>-0.96000000000000085</v>
      </c>
      <c r="N10" s="5"/>
      <c r="O10" s="63"/>
      <c r="P10" s="5"/>
    </row>
    <row r="11" spans="1:16" ht="21" customHeight="1">
      <c r="A11" s="3"/>
      <c r="B11" s="14">
        <v>3</v>
      </c>
      <c r="C11" s="43" t="s">
        <v>28</v>
      </c>
      <c r="D11" s="46">
        <v>5</v>
      </c>
      <c r="E11" s="47">
        <f t="shared" si="2"/>
        <v>0</v>
      </c>
      <c r="F11" s="48">
        <v>5</v>
      </c>
      <c r="G11" s="53">
        <v>250</v>
      </c>
      <c r="H11" s="49">
        <f t="shared" si="0"/>
        <v>1.25</v>
      </c>
      <c r="I11" s="51">
        <f t="shared" si="1"/>
        <v>1.25</v>
      </c>
      <c r="J11" s="3"/>
      <c r="K11" s="99" t="s">
        <v>19</v>
      </c>
      <c r="L11" s="100"/>
      <c r="M11" s="64">
        <v>4.12</v>
      </c>
      <c r="N11" s="5"/>
      <c r="O11" s="63"/>
      <c r="P11" s="5"/>
    </row>
    <row r="12" spans="1:16" ht="21" customHeight="1">
      <c r="A12" s="3"/>
      <c r="B12" s="14">
        <v>4</v>
      </c>
      <c r="C12" s="43" t="s">
        <v>29</v>
      </c>
      <c r="D12" s="46">
        <v>1</v>
      </c>
      <c r="E12" s="47">
        <f t="shared" si="2"/>
        <v>0</v>
      </c>
      <c r="F12" s="48">
        <v>1</v>
      </c>
      <c r="G12" s="53">
        <v>150</v>
      </c>
      <c r="H12" s="49">
        <f t="shared" si="0"/>
        <v>0.15</v>
      </c>
      <c r="I12" s="51">
        <f t="shared" si="1"/>
        <v>0.15</v>
      </c>
      <c r="J12" s="3"/>
      <c r="K12" s="101" t="s">
        <v>9</v>
      </c>
      <c r="L12" s="102"/>
      <c r="M12" s="44">
        <f>M9-M10+M11</f>
        <v>19.275000000000002</v>
      </c>
      <c r="N12" s="5"/>
      <c r="O12" s="65"/>
      <c r="P12" s="5"/>
    </row>
    <row r="13" spans="1:16" ht="21" customHeight="1">
      <c r="A13" s="3"/>
      <c r="B13" s="14">
        <v>5</v>
      </c>
      <c r="C13" s="43" t="s">
        <v>30</v>
      </c>
      <c r="D13" s="46">
        <v>18</v>
      </c>
      <c r="E13" s="47">
        <f t="shared" si="2"/>
        <v>0.25</v>
      </c>
      <c r="F13" s="48">
        <v>24</v>
      </c>
      <c r="G13" s="53">
        <v>160</v>
      </c>
      <c r="H13" s="49">
        <f t="shared" si="0"/>
        <v>2.88</v>
      </c>
      <c r="I13" s="51">
        <f t="shared" si="1"/>
        <v>3.84</v>
      </c>
      <c r="J13" s="3"/>
      <c r="K13" s="9"/>
      <c r="L13" s="10"/>
      <c r="M13" s="11"/>
      <c r="N13" s="5"/>
      <c r="O13" s="65"/>
      <c r="P13" s="5"/>
    </row>
    <row r="14" spans="1:16" ht="21" customHeight="1">
      <c r="A14" s="3"/>
      <c r="B14" s="14">
        <v>6</v>
      </c>
      <c r="C14" s="43" t="s">
        <v>31</v>
      </c>
      <c r="D14" s="46">
        <v>13</v>
      </c>
      <c r="E14" s="47">
        <f t="shared" si="2"/>
        <v>0</v>
      </c>
      <c r="F14" s="48">
        <v>13</v>
      </c>
      <c r="G14" s="53">
        <v>400</v>
      </c>
      <c r="H14" s="49">
        <f t="shared" si="0"/>
        <v>5.2</v>
      </c>
      <c r="I14" s="51">
        <f t="shared" si="1"/>
        <v>5.2</v>
      </c>
      <c r="J14" s="3"/>
      <c r="K14" s="103" t="s">
        <v>11</v>
      </c>
      <c r="L14" s="104"/>
      <c r="M14" s="105"/>
      <c r="N14" s="5"/>
      <c r="O14" s="65"/>
      <c r="P14" s="5"/>
    </row>
    <row r="15" spans="1:16" ht="21" customHeight="1">
      <c r="A15" s="3"/>
      <c r="B15" s="14">
        <v>7</v>
      </c>
      <c r="C15" s="43" t="s">
        <v>32</v>
      </c>
      <c r="D15" s="46">
        <v>4</v>
      </c>
      <c r="E15" s="47">
        <f t="shared" si="2"/>
        <v>0</v>
      </c>
      <c r="F15" s="48">
        <v>4</v>
      </c>
      <c r="G15" s="53">
        <v>120</v>
      </c>
      <c r="H15" s="49">
        <f t="shared" si="0"/>
        <v>0.48</v>
      </c>
      <c r="I15" s="51">
        <f t="shared" si="1"/>
        <v>0.48</v>
      </c>
      <c r="J15" s="3"/>
      <c r="K15" s="106" t="s">
        <v>15</v>
      </c>
      <c r="L15" s="106"/>
      <c r="M15" s="31">
        <v>0</v>
      </c>
      <c r="N15" s="5"/>
      <c r="O15" s="65"/>
      <c r="P15" s="5"/>
    </row>
    <row r="16" spans="1:16" ht="21" customHeight="1">
      <c r="A16" s="3"/>
      <c r="B16" s="14">
        <v>8</v>
      </c>
      <c r="C16" s="43" t="s">
        <v>33</v>
      </c>
      <c r="D16" s="46">
        <v>13</v>
      </c>
      <c r="E16" s="47">
        <f t="shared" si="2"/>
        <v>0</v>
      </c>
      <c r="F16" s="48">
        <v>13</v>
      </c>
      <c r="G16" s="53">
        <v>55</v>
      </c>
      <c r="H16" s="49">
        <f t="shared" si="0"/>
        <v>0.71499999999999997</v>
      </c>
      <c r="I16" s="51">
        <f t="shared" si="1"/>
        <v>0.71499999999999997</v>
      </c>
      <c r="J16" s="3"/>
      <c r="K16" s="106" t="s">
        <v>12</v>
      </c>
      <c r="L16" s="106"/>
      <c r="M16" s="32">
        <f>D9*M15</f>
        <v>0</v>
      </c>
      <c r="N16" s="5"/>
      <c r="O16" s="65"/>
      <c r="P16" s="5"/>
    </row>
    <row r="17" spans="1:16" ht="21" customHeight="1">
      <c r="A17" s="3"/>
      <c r="B17" s="14">
        <v>9</v>
      </c>
      <c r="C17" s="43"/>
      <c r="D17" s="46"/>
      <c r="E17" s="47"/>
      <c r="F17" s="48"/>
      <c r="G17" s="53"/>
      <c r="H17" s="49"/>
      <c r="I17" s="51"/>
      <c r="J17" s="3"/>
      <c r="K17" s="86" t="s">
        <v>4</v>
      </c>
      <c r="L17" s="86"/>
      <c r="M17" s="22">
        <v>75</v>
      </c>
      <c r="N17" s="5"/>
      <c r="O17" s="66"/>
      <c r="P17" s="5"/>
    </row>
    <row r="18" spans="1:16" ht="21" customHeight="1">
      <c r="A18" s="3"/>
      <c r="B18" s="14">
        <v>10</v>
      </c>
      <c r="C18" s="43"/>
      <c r="D18" s="46"/>
      <c r="E18" s="47"/>
      <c r="F18" s="48"/>
      <c r="G18" s="53"/>
      <c r="H18" s="49"/>
      <c r="I18" s="51"/>
      <c r="J18" s="3"/>
      <c r="K18" s="23"/>
      <c r="L18" s="24"/>
      <c r="M18" s="5"/>
      <c r="N18" s="5"/>
      <c r="O18" s="67"/>
      <c r="P18" s="5"/>
    </row>
    <row r="19" spans="1:16" ht="21" customHeight="1">
      <c r="A19" s="3"/>
      <c r="B19" s="14">
        <v>11</v>
      </c>
      <c r="C19" s="43"/>
      <c r="D19" s="46"/>
      <c r="E19" s="47"/>
      <c r="F19" s="48"/>
      <c r="G19" s="53"/>
      <c r="H19" s="49"/>
      <c r="I19" s="51"/>
      <c r="J19" s="3"/>
      <c r="K19" s="83" t="s">
        <v>20</v>
      </c>
      <c r="L19" s="84"/>
      <c r="M19" s="85"/>
      <c r="N19" s="5"/>
      <c r="O19" s="67"/>
      <c r="P19" s="5"/>
    </row>
    <row r="20" spans="1:16" ht="21" customHeight="1">
      <c r="A20" s="3"/>
      <c r="B20" s="14">
        <v>12</v>
      </c>
      <c r="C20" s="43"/>
      <c r="D20" s="46"/>
      <c r="E20" s="47"/>
      <c r="F20" s="48"/>
      <c r="G20" s="53"/>
      <c r="H20" s="49"/>
      <c r="I20" s="51"/>
      <c r="J20" s="3"/>
      <c r="K20" s="86" t="s">
        <v>21</v>
      </c>
      <c r="L20" s="86"/>
      <c r="M20" s="68">
        <v>5.2</v>
      </c>
      <c r="N20" s="5"/>
      <c r="O20" s="69"/>
      <c r="P20" s="5"/>
    </row>
    <row r="21" spans="1:16" ht="21" customHeight="1">
      <c r="A21" s="3"/>
      <c r="B21" s="14">
        <v>14</v>
      </c>
      <c r="C21" s="43"/>
      <c r="D21" s="46"/>
      <c r="E21" s="47"/>
      <c r="F21" s="48"/>
      <c r="G21" s="53"/>
      <c r="H21" s="49"/>
      <c r="I21" s="51"/>
      <c r="J21" s="3"/>
      <c r="K21" s="86" t="s">
        <v>22</v>
      </c>
      <c r="L21" s="86"/>
      <c r="M21" s="68">
        <v>5.9</v>
      </c>
      <c r="N21" s="5"/>
      <c r="O21" s="69"/>
      <c r="P21" s="5"/>
    </row>
    <row r="22" spans="1:16" ht="21" customHeight="1">
      <c r="A22" s="3"/>
      <c r="B22" s="14">
        <v>15</v>
      </c>
      <c r="C22" s="43"/>
      <c r="D22" s="46"/>
      <c r="E22" s="47"/>
      <c r="F22" s="48"/>
      <c r="G22" s="53"/>
      <c r="H22" s="49"/>
      <c r="I22" s="51"/>
      <c r="J22" s="3"/>
      <c r="K22" s="86" t="s">
        <v>23</v>
      </c>
      <c r="L22" s="86"/>
      <c r="M22" s="68">
        <v>24.3</v>
      </c>
      <c r="N22" s="5"/>
      <c r="O22" s="69"/>
      <c r="P22" s="5"/>
    </row>
    <row r="23" spans="1:16" ht="21" customHeight="1">
      <c r="A23" s="3"/>
      <c r="B23" s="14">
        <v>16</v>
      </c>
      <c r="C23" s="43"/>
      <c r="D23" s="46"/>
      <c r="E23" s="47"/>
      <c r="F23" s="48"/>
      <c r="G23" s="53"/>
      <c r="H23" s="49"/>
      <c r="I23" s="51"/>
      <c r="J23" s="3"/>
      <c r="K23" s="86" t="s">
        <v>24</v>
      </c>
      <c r="L23" s="86"/>
      <c r="M23" s="70">
        <v>171</v>
      </c>
      <c r="N23" s="5"/>
      <c r="O23" s="69"/>
      <c r="P23" s="5"/>
    </row>
    <row r="24" spans="1:16" ht="18" customHeight="1">
      <c r="A24" s="3"/>
      <c r="B24" s="14">
        <v>20</v>
      </c>
      <c r="C24" s="27"/>
      <c r="D24" s="28"/>
      <c r="E24" s="29"/>
      <c r="F24" s="30"/>
      <c r="G24" s="42"/>
      <c r="H24" s="25"/>
      <c r="I24" s="26"/>
      <c r="J24" s="3"/>
      <c r="K24" s="36"/>
      <c r="L24" s="36"/>
      <c r="M24" s="36"/>
      <c r="N24" s="5"/>
      <c r="O24" s="5"/>
      <c r="P24" s="5"/>
    </row>
    <row r="25" spans="1:16" ht="19" customHeight="1">
      <c r="A25" s="3"/>
      <c r="B25" s="15"/>
      <c r="C25" s="4"/>
      <c r="D25" s="3"/>
      <c r="E25" s="3"/>
      <c r="F25" s="3"/>
      <c r="G25" s="3"/>
      <c r="H25" s="3"/>
      <c r="I25" s="3"/>
      <c r="J25" s="3"/>
      <c r="K25" s="71"/>
      <c r="L25" s="36"/>
      <c r="M25" s="36"/>
      <c r="N25" s="5"/>
      <c r="O25" s="5"/>
      <c r="P25" s="5"/>
    </row>
    <row r="26" spans="1:16" ht="20" customHeight="1">
      <c r="A26" s="3"/>
      <c r="B26" s="16"/>
      <c r="C26" s="17" t="s">
        <v>5</v>
      </c>
      <c r="D26" s="18">
        <f>SUM(D9:D24)</f>
        <v>83</v>
      </c>
      <c r="E26" s="19"/>
      <c r="F26" s="19"/>
      <c r="G26" s="20"/>
      <c r="H26" s="21">
        <f>SUM(H9:H24)</f>
        <v>14.195</v>
      </c>
      <c r="I26" s="21">
        <f>SUM(I9:I24)</f>
        <v>15.155000000000001</v>
      </c>
      <c r="J26" s="3"/>
      <c r="K26" s="36"/>
      <c r="L26" s="36"/>
      <c r="M26" s="36"/>
      <c r="N26" s="5"/>
      <c r="O26" s="5"/>
      <c r="P26" s="5"/>
    </row>
    <row r="27" spans="1:16" ht="20" customHeight="1">
      <c r="A27" s="3"/>
      <c r="B27" s="16"/>
      <c r="C27" s="17"/>
      <c r="D27" s="18"/>
      <c r="E27" s="19"/>
      <c r="F27" s="19"/>
      <c r="G27" s="35"/>
      <c r="H27" s="21"/>
      <c r="I27" s="21"/>
      <c r="J27" s="3"/>
      <c r="K27" s="36"/>
      <c r="L27" s="36"/>
      <c r="M27" s="36"/>
      <c r="N27" s="5"/>
      <c r="O27" s="5"/>
      <c r="P27" s="5"/>
    </row>
    <row r="28" spans="1:16" s="37" customFormat="1" ht="19">
      <c r="A28" s="33"/>
      <c r="B28" s="33"/>
      <c r="C28" s="72" t="s">
        <v>6</v>
      </c>
      <c r="D28" s="35"/>
      <c r="E28" s="35"/>
      <c r="F28" s="34"/>
      <c r="G28" s="35"/>
      <c r="H28" s="87" t="s">
        <v>7</v>
      </c>
      <c r="I28" s="87"/>
      <c r="J28" s="33"/>
      <c r="K28" s="36"/>
      <c r="L28" s="36"/>
      <c r="M28" s="36"/>
      <c r="N28" s="36"/>
      <c r="O28" s="36"/>
      <c r="P28" s="36"/>
    </row>
    <row r="29" spans="1:16" ht="11" customHeight="1">
      <c r="A29" s="3"/>
      <c r="B29" s="3"/>
      <c r="C29" s="6"/>
      <c r="D29" s="7"/>
      <c r="E29" s="7"/>
      <c r="F29" s="8"/>
      <c r="G29" s="35"/>
      <c r="H29" s="8"/>
      <c r="I29" s="8"/>
      <c r="J29" s="3"/>
      <c r="K29" s="5"/>
      <c r="L29" s="5"/>
      <c r="M29" s="5"/>
      <c r="N29" s="5"/>
      <c r="O29" s="5"/>
      <c r="P29" s="5"/>
    </row>
    <row r="30" spans="1:16" ht="39" customHeight="1">
      <c r="A30" s="3"/>
      <c r="B30" s="3"/>
      <c r="C30" s="73" t="s">
        <v>34</v>
      </c>
      <c r="D30" s="74"/>
      <c r="E30" s="74"/>
      <c r="F30" s="75"/>
      <c r="G30" s="35"/>
      <c r="H30" s="61"/>
      <c r="I30" s="61"/>
      <c r="J30" s="61"/>
      <c r="K30" s="61"/>
      <c r="L30" s="61"/>
      <c r="M30" s="61"/>
      <c r="N30" s="5"/>
      <c r="O30" s="5"/>
      <c r="P30" s="5"/>
    </row>
    <row r="31" spans="1:16" ht="31.5" customHeight="1">
      <c r="A31" s="3"/>
      <c r="B31" s="3"/>
      <c r="C31" s="76"/>
      <c r="D31" s="77"/>
      <c r="E31" s="77"/>
      <c r="F31" s="78"/>
      <c r="G31" s="35"/>
      <c r="H31" s="61"/>
      <c r="I31" s="61"/>
      <c r="J31" s="61"/>
      <c r="K31" s="61"/>
      <c r="L31" s="61"/>
      <c r="M31" s="61"/>
      <c r="N31" s="5"/>
      <c r="O31" s="5"/>
      <c r="P31" s="5"/>
    </row>
    <row r="32" spans="1:16" ht="41" customHeight="1">
      <c r="A32" s="3"/>
      <c r="B32" s="3"/>
      <c r="C32" s="76"/>
      <c r="D32" s="77"/>
      <c r="E32" s="77"/>
      <c r="F32" s="78"/>
      <c r="G32" s="35"/>
      <c r="H32" s="61"/>
      <c r="I32" s="61"/>
      <c r="J32" s="61"/>
      <c r="K32" s="61"/>
      <c r="L32" s="61"/>
      <c r="M32" s="61"/>
      <c r="N32" s="5"/>
      <c r="O32" s="5"/>
      <c r="P32" s="5"/>
    </row>
    <row r="33" spans="1:16" ht="16" customHeight="1">
      <c r="A33" s="3"/>
      <c r="B33" s="3"/>
      <c r="C33" s="76"/>
      <c r="D33" s="77"/>
      <c r="E33" s="77"/>
      <c r="F33" s="78"/>
      <c r="G33" s="35"/>
      <c r="H33" s="61"/>
      <c r="I33" s="61"/>
      <c r="J33" s="61"/>
      <c r="K33" s="61"/>
      <c r="L33" s="61"/>
      <c r="M33" s="61"/>
      <c r="N33" s="5"/>
      <c r="O33" s="5"/>
      <c r="P33" s="5"/>
    </row>
    <row r="34" spans="1:16" ht="23" customHeight="1">
      <c r="A34" s="3"/>
      <c r="B34" s="3"/>
      <c r="C34" s="76"/>
      <c r="D34" s="77"/>
      <c r="E34" s="77"/>
      <c r="F34" s="78"/>
      <c r="G34" s="35"/>
      <c r="H34" s="61"/>
      <c r="I34" s="61"/>
      <c r="J34" s="61"/>
      <c r="K34" s="61"/>
      <c r="L34" s="61"/>
      <c r="M34" s="61"/>
      <c r="N34" s="5"/>
      <c r="O34" s="5"/>
      <c r="P34" s="5"/>
    </row>
    <row r="35" spans="1:16" ht="16" customHeight="1">
      <c r="A35" s="3"/>
      <c r="B35" s="3"/>
      <c r="C35" s="76"/>
      <c r="D35" s="77"/>
      <c r="E35" s="77"/>
      <c r="F35" s="78"/>
      <c r="G35" s="35"/>
      <c r="H35" s="61"/>
      <c r="I35" s="61"/>
      <c r="J35" s="61"/>
      <c r="K35" s="61"/>
      <c r="L35" s="61"/>
      <c r="M35" s="61"/>
      <c r="N35" s="5"/>
      <c r="O35" s="5"/>
      <c r="P35" s="5"/>
    </row>
    <row r="36" spans="1:16" ht="16" customHeight="1">
      <c r="A36" s="3"/>
      <c r="B36" s="3"/>
      <c r="C36" s="76"/>
      <c r="D36" s="77"/>
      <c r="E36" s="77"/>
      <c r="F36" s="78"/>
      <c r="G36" s="35"/>
      <c r="H36" s="61"/>
      <c r="I36" s="61"/>
      <c r="J36" s="61"/>
      <c r="K36" s="61"/>
      <c r="L36" s="61"/>
      <c r="M36" s="61"/>
      <c r="N36" s="5"/>
      <c r="O36" s="5"/>
      <c r="P36" s="5"/>
    </row>
    <row r="37" spans="1:16" ht="16" customHeight="1">
      <c r="A37" s="3"/>
      <c r="B37" s="3"/>
      <c r="C37" s="76"/>
      <c r="D37" s="77"/>
      <c r="E37" s="77"/>
      <c r="F37" s="78"/>
      <c r="G37" s="35"/>
      <c r="H37" s="61"/>
      <c r="I37" s="61"/>
      <c r="J37" s="61"/>
      <c r="K37" s="61"/>
      <c r="L37" s="61"/>
      <c r="M37" s="61"/>
      <c r="N37" s="5"/>
      <c r="O37" s="5"/>
      <c r="P37" s="5"/>
    </row>
    <row r="38" spans="1:16" ht="16" customHeight="1">
      <c r="A38" s="3"/>
      <c r="B38" s="3"/>
      <c r="C38" s="79"/>
      <c r="D38" s="80"/>
      <c r="E38" s="80"/>
      <c r="F38" s="81"/>
      <c r="G38" s="35"/>
      <c r="H38" s="61"/>
      <c r="I38" s="61"/>
      <c r="J38" s="61"/>
      <c r="K38" s="61"/>
      <c r="L38" s="61"/>
      <c r="M38" s="61"/>
      <c r="N38" s="5"/>
      <c r="O38" s="5"/>
      <c r="P38" s="5"/>
    </row>
    <row r="39" spans="1:16" ht="16" customHeight="1">
      <c r="A39" s="3"/>
      <c r="B39" s="3"/>
      <c r="C39" s="82"/>
      <c r="D39" s="82"/>
      <c r="E39" s="82"/>
      <c r="F39" s="82"/>
      <c r="G39" s="35"/>
      <c r="H39" s="61"/>
      <c r="I39" s="61"/>
      <c r="J39" s="61"/>
      <c r="K39" s="61"/>
      <c r="L39" s="61"/>
      <c r="M39" s="61"/>
      <c r="N39" s="5"/>
      <c r="O39" s="5"/>
      <c r="P39" s="5"/>
    </row>
    <row r="40" spans="1:16" ht="16" customHeight="1">
      <c r="A40" s="3"/>
      <c r="B40" s="3"/>
      <c r="C40" s="82"/>
      <c r="D40" s="82"/>
      <c r="E40" s="82"/>
      <c r="F40" s="82"/>
      <c r="G40" s="35"/>
      <c r="H40" s="61"/>
      <c r="I40" s="61"/>
      <c r="J40" s="61"/>
      <c r="K40" s="61"/>
      <c r="L40" s="61"/>
      <c r="M40" s="61"/>
      <c r="N40" s="5"/>
      <c r="O40" s="5"/>
      <c r="P40" s="5"/>
    </row>
    <row r="41" spans="1:16" ht="16" customHeight="1">
      <c r="A41" s="3"/>
      <c r="B41" s="3"/>
      <c r="C41" s="82"/>
      <c r="D41" s="82"/>
      <c r="E41" s="82"/>
      <c r="F41" s="82"/>
      <c r="G41" s="35"/>
      <c r="H41" s="61"/>
      <c r="I41" s="61"/>
      <c r="J41" s="61"/>
      <c r="K41" s="61"/>
      <c r="L41" s="61"/>
      <c r="M41" s="61"/>
      <c r="N41" s="5"/>
      <c r="O41" s="5"/>
      <c r="P41" s="5"/>
    </row>
    <row r="42" spans="1:16" ht="16" customHeight="1">
      <c r="A42" s="3"/>
      <c r="B42" s="3"/>
      <c r="C42" s="82"/>
      <c r="D42" s="82"/>
      <c r="E42" s="82"/>
      <c r="F42" s="82"/>
      <c r="G42" s="35"/>
      <c r="H42" s="61"/>
      <c r="I42" s="61"/>
      <c r="J42" s="61"/>
      <c r="K42" s="61"/>
      <c r="L42" s="61"/>
      <c r="M42" s="61"/>
      <c r="N42" s="5"/>
      <c r="O42" s="5"/>
      <c r="P42" s="5"/>
    </row>
    <row r="43" spans="1:16" ht="16" customHeight="1">
      <c r="A43" s="3"/>
      <c r="B43" s="3"/>
      <c r="C43" s="82"/>
      <c r="D43" s="82"/>
      <c r="E43" s="82"/>
      <c r="F43" s="82"/>
      <c r="G43" s="35"/>
      <c r="H43" s="61"/>
      <c r="I43" s="61"/>
      <c r="J43" s="61"/>
      <c r="K43" s="61"/>
      <c r="L43" s="61"/>
      <c r="M43" s="61"/>
      <c r="N43" s="5"/>
      <c r="O43" s="5"/>
      <c r="P43" s="5"/>
    </row>
    <row r="44" spans="1:16" ht="16" customHeight="1">
      <c r="A44" s="3"/>
      <c r="B44" s="3"/>
      <c r="C44" s="82"/>
      <c r="D44" s="82"/>
      <c r="E44" s="82"/>
      <c r="F44" s="82"/>
      <c r="G44" s="35"/>
      <c r="H44" s="61"/>
      <c r="I44" s="61"/>
      <c r="J44" s="61"/>
      <c r="K44" s="61"/>
      <c r="L44" s="61"/>
      <c r="M44" s="61"/>
      <c r="N44" s="5"/>
      <c r="O44" s="5"/>
      <c r="P44" s="5"/>
    </row>
    <row r="45" spans="1:16" ht="18">
      <c r="A45" s="3"/>
      <c r="B45" s="3"/>
      <c r="C45" s="3"/>
      <c r="D45" s="5"/>
      <c r="E45" s="5"/>
      <c r="F45" s="5"/>
      <c r="G45" s="35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3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3"/>
      <c r="B47" s="3"/>
      <c r="C47" s="3"/>
      <c r="D47" s="5"/>
      <c r="E47" s="5"/>
      <c r="F47" s="5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1:16">
      <c r="A48" s="3"/>
      <c r="B48" s="3"/>
      <c r="C48" s="3"/>
      <c r="D48" s="5"/>
      <c r="E48" s="5"/>
      <c r="F48" s="5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1:16">
      <c r="A49" s="3"/>
      <c r="B49" s="3"/>
      <c r="C49" s="3"/>
      <c r="D49" s="5"/>
      <c r="E49" s="5"/>
      <c r="F49" s="5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1:16">
      <c r="A50" s="1"/>
      <c r="B50" s="3"/>
      <c r="C50" s="3"/>
      <c r="D50" s="5"/>
      <c r="E50" s="5"/>
      <c r="F50" s="5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1:16">
      <c r="A51" s="1"/>
      <c r="B51" s="3"/>
      <c r="C51" s="3"/>
      <c r="D51" s="5"/>
      <c r="E51" s="5"/>
      <c r="F51" s="5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1:16">
      <c r="A52" s="1"/>
      <c r="B52" s="1"/>
      <c r="C52" s="1"/>
      <c r="G52" s="1"/>
      <c r="H52" s="1"/>
      <c r="I52" s="1"/>
    </row>
    <row r="53" spans="1:16">
      <c r="A53" s="1"/>
      <c r="B53" s="1"/>
      <c r="C53" s="1"/>
      <c r="G53" s="1"/>
      <c r="H53" s="1"/>
      <c r="I53" s="1"/>
    </row>
    <row r="54" spans="1:16">
      <c r="A54" s="1"/>
      <c r="B54" s="1"/>
      <c r="C54" s="1"/>
      <c r="G54" s="1"/>
      <c r="H54" s="1"/>
      <c r="I54" s="1"/>
    </row>
    <row r="55" spans="1:16">
      <c r="A55" s="1"/>
      <c r="B55" s="1"/>
      <c r="C55" s="1"/>
      <c r="G55" s="1"/>
      <c r="H55" s="1"/>
      <c r="I55" s="1"/>
    </row>
    <row r="56" spans="1:16">
      <c r="A56" s="1"/>
      <c r="B56" s="1"/>
      <c r="C56" s="1"/>
      <c r="G56" s="1"/>
      <c r="H56" s="1"/>
      <c r="I56" s="1"/>
    </row>
    <row r="57" spans="1:16">
      <c r="A57" s="1"/>
      <c r="B57" s="1"/>
      <c r="C57" s="1"/>
      <c r="G57" s="1"/>
      <c r="H57" s="1"/>
      <c r="I57" s="1"/>
    </row>
    <row r="58" spans="1:16">
      <c r="A58" s="1"/>
      <c r="B58" s="1"/>
      <c r="C58" s="1"/>
      <c r="G58" s="1"/>
      <c r="H58" s="1"/>
      <c r="I58" s="1"/>
    </row>
    <row r="59" spans="1:16">
      <c r="A59" s="1"/>
      <c r="B59" s="1"/>
      <c r="C59" s="1"/>
      <c r="G59" s="1"/>
      <c r="H59" s="1"/>
      <c r="I59" s="1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  <c r="B990" s="1"/>
      <c r="C990" s="1"/>
      <c r="G990" s="1"/>
      <c r="H990" s="1"/>
      <c r="I990" s="1"/>
    </row>
    <row r="991" spans="1:9">
      <c r="A991" s="1"/>
      <c r="B991" s="1"/>
      <c r="C991" s="1"/>
      <c r="G991" s="1"/>
      <c r="H991" s="1"/>
      <c r="I991" s="1"/>
    </row>
    <row r="992" spans="1:9">
      <c r="A992" s="1"/>
      <c r="B992" s="1"/>
      <c r="C992" s="1"/>
      <c r="G992" s="1"/>
      <c r="H992" s="1"/>
      <c r="I992" s="1"/>
    </row>
    <row r="993" spans="1:9">
      <c r="A993" s="1"/>
      <c r="B993" s="1"/>
      <c r="C993" s="1"/>
      <c r="G993" s="1"/>
      <c r="H993" s="1"/>
      <c r="I993" s="1"/>
    </row>
    <row r="994" spans="1:9">
      <c r="A994" s="1"/>
      <c r="B994" s="1"/>
      <c r="C994" s="1"/>
      <c r="G994" s="1"/>
      <c r="H994" s="1"/>
      <c r="I994" s="1"/>
    </row>
    <row r="995" spans="1:9">
      <c r="A995" s="1"/>
    </row>
    <row r="996" spans="1:9">
      <c r="A996" s="1"/>
    </row>
  </sheetData>
  <mergeCells count="20">
    <mergeCell ref="K17:L17"/>
    <mergeCell ref="C2:G3"/>
    <mergeCell ref="C4:G4"/>
    <mergeCell ref="C5:G6"/>
    <mergeCell ref="K8:M8"/>
    <mergeCell ref="K9:L9"/>
    <mergeCell ref="K10:L10"/>
    <mergeCell ref="K11:L11"/>
    <mergeCell ref="K12:L12"/>
    <mergeCell ref="K14:M14"/>
    <mergeCell ref="K15:L15"/>
    <mergeCell ref="K16:L16"/>
    <mergeCell ref="C30:F38"/>
    <mergeCell ref="C39:F44"/>
    <mergeCell ref="K19:M19"/>
    <mergeCell ref="K20:L20"/>
    <mergeCell ref="K21:L21"/>
    <mergeCell ref="K22:L22"/>
    <mergeCell ref="K23:L23"/>
    <mergeCell ref="H28:I28"/>
  </mergeCells>
  <hyperlinks>
    <hyperlink ref="K6" r:id="rId1" display="Открыть сайт" xr:uid="{00000000-0004-0000-0000-000000000000}"/>
    <hyperlink ref="K5" r:id="rId2" display="Группа Facebook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Отдача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2019-08-07T09:47:07Z</dcterms:created>
  <dcterms:modified xsi:type="dcterms:W3CDTF">2021-02-15T07:54:08Z</dcterms:modified>
</cp:coreProperties>
</file>